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4a'!$A$1:$J$36</definedName>
  </definedNames>
  <calcPr fullCalcOnLoad="1"/>
</workbook>
</file>

<file path=xl/sharedStrings.xml><?xml version="1.0" encoding="utf-8"?>
<sst xmlns="http://schemas.openxmlformats.org/spreadsheetml/2006/main" count="122" uniqueCount="69">
  <si>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</si>
  <si>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</si>
  <si>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</si>
  <si>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</si>
  <si>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</si>
  <si>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</si>
  <si>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</si>
  <si>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</si>
  <si>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</si>
  <si>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</si>
  <si>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</si>
  <si>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</si>
  <si>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</si>
  <si>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</si>
  <si>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</si>
  <si>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</si>
  <si>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</si>
  <si>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</si>
  <si>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</si>
  <si>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</si>
  <si>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</si>
  <si>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</si>
  <si>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</si>
  <si>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</si>
  <si>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</si>
  <si>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</si>
  <si>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</si>
  <si>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</si>
  <si>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</si>
  <si>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</si>
  <si>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</si>
  <si>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</si>
  <si>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</si>
  <si>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</si>
  <si>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</si>
  <si>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</si>
  <si>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</si>
  <si>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</si>
  <si>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</si>
  <si>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ul. Piastowskiej w Dźwirzynie</t>
  </si>
  <si>
    <t>Scieżka rowerowa "międzynarodowa trasa nadmorska", odcinek Kołobrzeg - Dźwirzyno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</si>
  <si>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</si>
  <si>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</si>
  <si>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</si>
  <si>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</si>
  <si>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</si>
  <si>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Powiat Kołobrzeski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</si>
  <si>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</si>
  <si>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</si>
  <si>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</si>
  <si>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</si>
  <si>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</si>
  <si>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</si>
  <si>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</si>
  <si>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</si>
  <si>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</si>
  <si>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</si>
  <si>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</si>
  <si>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</si>
  <si>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Błotnicy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</si>
  <si>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</si>
  <si>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</si>
  <si>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</si>
  <si>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</si>
  <si>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</si>
  <si>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</si>
  <si>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</si>
  <si>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i zagospodarowanie ścieżek rowerowych na terenie Dorzecza Parsęty - budowa ścieżki rowerowej na odcinku od granicy Gmin Siemyśl - Kołobrzeg do drogi wojewódzkiej nr 102 o długości ok. 1171 mb.</t>
  </si>
  <si>
    <t>Załącznik nr 2                                                                 do Uchwały Nr XLII/277/10                                       Rady Gminy Kołobrzeg                                                         z dnia 26.10.2010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</si>
</sst>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0" fillId="0" borderId="0" xfId="0" applyNumberFormat="1" applyAlignment="1">
      <alignment/>
    </xf>
    <xf numFmtId="0" fontId="4" fillId="31" borderId="10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wrapText="1"/>
    </xf>
    <xf numFmtId="0" fontId="13" fillId="35" borderId="14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35" borderId="12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16.00390625" style="0" customWidth="1"/>
  </cols>
  <sheetData>
    <row r="1" spans="7:10" ht="59.25" customHeight="1">
      <c r="G1" s="45"/>
      <c r="H1" s="46"/>
      <c r="I1" s="47" t="s">
        <v>68</v>
      </c>
      <c r="J1" s="48"/>
    </row>
    <row r="2" spans="1:10" ht="28.5" customHeight="1">
      <c r="A2" s="1"/>
      <c r="B2" s="1"/>
      <c r="C2" s="2"/>
      <c r="D2" s="42" t="s">
        <v>50</v>
      </c>
      <c r="E2" s="43"/>
      <c r="F2" s="43"/>
      <c r="G2" s="44"/>
      <c r="H2" s="44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1" t="s">
        <v>4</v>
      </c>
      <c r="B4" s="41" t="s">
        <v>0</v>
      </c>
      <c r="C4" s="41" t="s">
        <v>1</v>
      </c>
      <c r="D4" s="41" t="s">
        <v>5</v>
      </c>
      <c r="E4" s="38" t="s">
        <v>7</v>
      </c>
      <c r="F4" s="39"/>
      <c r="G4" s="39"/>
      <c r="H4" s="39"/>
      <c r="I4" s="40"/>
      <c r="J4" s="35" t="s">
        <v>13</v>
      </c>
    </row>
    <row r="5" spans="1:10" ht="18.75" customHeight="1">
      <c r="A5" s="41"/>
      <c r="B5" s="41"/>
      <c r="C5" s="41"/>
      <c r="D5" s="41"/>
      <c r="E5" s="41" t="s">
        <v>51</v>
      </c>
      <c r="F5" s="38" t="s">
        <v>8</v>
      </c>
      <c r="G5" s="53"/>
      <c r="H5" s="53"/>
      <c r="I5" s="54"/>
      <c r="J5" s="36"/>
    </row>
    <row r="6" spans="1:10" ht="50.25" customHeight="1">
      <c r="A6" s="41"/>
      <c r="B6" s="41"/>
      <c r="C6" s="41"/>
      <c r="D6" s="41"/>
      <c r="E6" s="41"/>
      <c r="F6" s="24" t="s">
        <v>9</v>
      </c>
      <c r="G6" s="24" t="s">
        <v>10</v>
      </c>
      <c r="H6" s="24" t="s">
        <v>11</v>
      </c>
      <c r="I6" s="24" t="s">
        <v>12</v>
      </c>
      <c r="J6" s="37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49" t="s">
        <v>3</v>
      </c>
      <c r="B8" s="50"/>
      <c r="C8" s="51"/>
      <c r="D8" s="51"/>
      <c r="E8" s="51"/>
      <c r="F8" s="51"/>
      <c r="G8" s="51"/>
      <c r="H8" s="51"/>
      <c r="I8" s="51"/>
      <c r="J8" s="52"/>
    </row>
    <row r="9" spans="1:10" ht="72.75" customHeight="1">
      <c r="A9" s="15">
        <v>1</v>
      </c>
      <c r="B9" s="15">
        <v>630</v>
      </c>
      <c r="C9" s="15">
        <v>63003</v>
      </c>
      <c r="D9" s="12" t="s">
        <v>67</v>
      </c>
      <c r="E9" s="16">
        <v>6040</v>
      </c>
      <c r="F9" s="18">
        <v>6040</v>
      </c>
      <c r="G9" s="18"/>
      <c r="H9" s="18"/>
      <c r="I9" s="18"/>
      <c r="J9" s="18" t="s">
        <v>36</v>
      </c>
    </row>
    <row r="10" spans="1:10" ht="21.75" customHeight="1">
      <c r="A10" s="15">
        <v>2</v>
      </c>
      <c r="B10" s="15">
        <v>600</v>
      </c>
      <c r="C10" s="15">
        <v>60016</v>
      </c>
      <c r="D10" s="12" t="s">
        <v>39</v>
      </c>
      <c r="E10" s="16">
        <v>6000000</v>
      </c>
      <c r="F10" s="18"/>
      <c r="G10" s="18">
        <v>3000000</v>
      </c>
      <c r="H10" s="18">
        <v>3000000</v>
      </c>
      <c r="I10" s="18"/>
      <c r="J10" s="18" t="s">
        <v>36</v>
      </c>
    </row>
    <row r="11" spans="1:10" s="13" customFormat="1" ht="25.5" customHeight="1">
      <c r="A11" s="15">
        <v>3</v>
      </c>
      <c r="B11" s="15">
        <v>600</v>
      </c>
      <c r="C11" s="15">
        <v>60016</v>
      </c>
      <c r="D11" s="15" t="s">
        <v>43</v>
      </c>
      <c r="E11" s="18">
        <v>1500000</v>
      </c>
      <c r="F11" s="16">
        <v>530000</v>
      </c>
      <c r="G11" s="16">
        <v>970000</v>
      </c>
      <c r="H11" s="18"/>
      <c r="I11" s="18"/>
      <c r="J11" s="18" t="s">
        <v>36</v>
      </c>
    </row>
    <row r="12" spans="1:10" ht="25.5" customHeight="1">
      <c r="A12" s="15">
        <v>4</v>
      </c>
      <c r="B12" s="15">
        <v>600</v>
      </c>
      <c r="C12" s="15">
        <v>60016</v>
      </c>
      <c r="D12" s="14" t="s">
        <v>40</v>
      </c>
      <c r="E12" s="18">
        <v>2520000</v>
      </c>
      <c r="F12" s="16"/>
      <c r="G12" s="16">
        <v>1260000</v>
      </c>
      <c r="H12" s="18"/>
      <c r="I12" s="18">
        <v>1260000</v>
      </c>
      <c r="J12" s="18" t="s">
        <v>36</v>
      </c>
    </row>
    <row r="13" spans="1:10" ht="64.5" customHeight="1">
      <c r="A13" s="15">
        <v>5</v>
      </c>
      <c r="B13" s="15">
        <v>600</v>
      </c>
      <c r="C13" s="15">
        <v>60016</v>
      </c>
      <c r="D13" s="12" t="s">
        <v>49</v>
      </c>
      <c r="E13" s="18">
        <v>2250000</v>
      </c>
      <c r="F13" s="16"/>
      <c r="G13" s="16">
        <v>2250000</v>
      </c>
      <c r="H13" s="18"/>
      <c r="I13" s="18"/>
      <c r="J13" s="18" t="s">
        <v>36</v>
      </c>
    </row>
    <row r="14" spans="1:10" ht="25.5" customHeight="1">
      <c r="A14" s="15">
        <v>6</v>
      </c>
      <c r="B14" s="15">
        <v>600</v>
      </c>
      <c r="C14" s="15">
        <v>60016</v>
      </c>
      <c r="D14" s="12" t="s">
        <v>45</v>
      </c>
      <c r="E14" s="18">
        <v>470000</v>
      </c>
      <c r="F14" s="16"/>
      <c r="G14" s="16">
        <v>470000</v>
      </c>
      <c r="H14" s="18"/>
      <c r="I14" s="18"/>
      <c r="J14" s="18" t="s">
        <v>46</v>
      </c>
    </row>
    <row r="15" spans="1:10" ht="27" customHeight="1">
      <c r="A15" s="15">
        <v>7</v>
      </c>
      <c r="B15" s="15">
        <v>600</v>
      </c>
      <c r="C15" s="15">
        <v>60016</v>
      </c>
      <c r="D15" s="12" t="s">
        <v>41</v>
      </c>
      <c r="E15" s="18">
        <v>1300000</v>
      </c>
      <c r="F15" s="16">
        <v>600000</v>
      </c>
      <c r="G15" s="16">
        <v>700000</v>
      </c>
      <c r="H15" s="18"/>
      <c r="I15" s="18"/>
      <c r="J15" s="18" t="s">
        <v>36</v>
      </c>
    </row>
    <row r="16" spans="1:10" ht="27" customHeight="1">
      <c r="A16" s="15">
        <v>8</v>
      </c>
      <c r="B16" s="15">
        <v>600</v>
      </c>
      <c r="C16" s="15">
        <v>60016</v>
      </c>
      <c r="D16" s="12" t="s">
        <v>57</v>
      </c>
      <c r="E16" s="18">
        <v>2600000</v>
      </c>
      <c r="F16" s="16">
        <v>1100000</v>
      </c>
      <c r="G16" s="16"/>
      <c r="H16" s="18"/>
      <c r="I16" s="18">
        <v>1500000</v>
      </c>
      <c r="J16" s="18" t="s">
        <v>36</v>
      </c>
    </row>
    <row r="17" spans="1:10" ht="16.5" customHeight="1">
      <c r="A17" s="29" t="s">
        <v>2</v>
      </c>
      <c r="B17" s="30"/>
      <c r="C17" s="30"/>
      <c r="D17" s="31"/>
      <c r="E17" s="17">
        <f>SUM(E9:E16)</f>
        <v>16646040</v>
      </c>
      <c r="F17" s="17">
        <f>SUM(F9:F16)</f>
        <v>2236040</v>
      </c>
      <c r="G17" s="17">
        <f>SUM(G9:G16)</f>
        <v>8650000</v>
      </c>
      <c r="H17" s="17">
        <f>SUM(H9:H16)</f>
        <v>3000000</v>
      </c>
      <c r="I17" s="17">
        <f>SUM(I9:I16)</f>
        <v>2760000</v>
      </c>
      <c r="J17" s="18"/>
    </row>
    <row r="18" spans="1:10" ht="16.5" customHeight="1">
      <c r="A18" s="25" t="s">
        <v>44</v>
      </c>
      <c r="B18" s="26"/>
      <c r="C18" s="27"/>
      <c r="D18" s="27"/>
      <c r="E18" s="27"/>
      <c r="F18" s="27"/>
      <c r="G18" s="27"/>
      <c r="H18" s="27"/>
      <c r="I18" s="27"/>
      <c r="J18" s="28"/>
    </row>
    <row r="19" spans="1:10" ht="21.75" customHeight="1">
      <c r="A19" s="21">
        <v>9</v>
      </c>
      <c r="B19" s="15">
        <v>750</v>
      </c>
      <c r="C19" s="15">
        <v>75023</v>
      </c>
      <c r="D19" s="22" t="s">
        <v>52</v>
      </c>
      <c r="E19" s="18">
        <v>150000</v>
      </c>
      <c r="F19" s="18">
        <v>150000</v>
      </c>
      <c r="G19" s="18"/>
      <c r="H19" s="18"/>
      <c r="I19" s="18"/>
      <c r="J19" s="18" t="s">
        <v>36</v>
      </c>
    </row>
    <row r="20" spans="1:10" ht="16.5" customHeight="1">
      <c r="A20" s="29" t="s">
        <v>2</v>
      </c>
      <c r="B20" s="30"/>
      <c r="C20" s="30"/>
      <c r="D20" s="31"/>
      <c r="E20" s="17">
        <f>SUM(E19:E19)</f>
        <v>150000</v>
      </c>
      <c r="F20" s="17">
        <f>SUM(F19:F19)</f>
        <v>150000</v>
      </c>
      <c r="G20" s="17">
        <f>SUM(G19:G19)</f>
        <v>0</v>
      </c>
      <c r="H20" s="17">
        <f>SUM(H19:H19)</f>
        <v>0</v>
      </c>
      <c r="I20" s="17">
        <f>SUM(I19:I19)</f>
        <v>0</v>
      </c>
      <c r="J20" s="18"/>
    </row>
    <row r="21" spans="1:10" ht="15.75" customHeight="1">
      <c r="A21" s="25" t="s">
        <v>56</v>
      </c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26.25" customHeight="1">
      <c r="A22" s="21">
        <v>10</v>
      </c>
      <c r="B22" s="15">
        <v>900</v>
      </c>
      <c r="C22" s="15">
        <v>90095</v>
      </c>
      <c r="D22" s="22" t="s">
        <v>53</v>
      </c>
      <c r="E22" s="18">
        <v>83000</v>
      </c>
      <c r="F22" s="18">
        <v>83000</v>
      </c>
      <c r="G22" s="18"/>
      <c r="H22" s="18"/>
      <c r="I22" s="18"/>
      <c r="J22" s="18" t="s">
        <v>36</v>
      </c>
    </row>
    <row r="23" spans="1:10" ht="26.25" customHeight="1">
      <c r="A23" s="21">
        <v>11</v>
      </c>
      <c r="B23" s="15">
        <v>900</v>
      </c>
      <c r="C23" s="15">
        <v>90095</v>
      </c>
      <c r="D23" s="22" t="s">
        <v>54</v>
      </c>
      <c r="E23" s="18">
        <v>83000</v>
      </c>
      <c r="F23" s="18">
        <v>83000</v>
      </c>
      <c r="G23" s="18"/>
      <c r="H23" s="18"/>
      <c r="I23" s="18"/>
      <c r="J23" s="18" t="s">
        <v>36</v>
      </c>
    </row>
    <row r="24" spans="1:10" ht="26.25" customHeight="1">
      <c r="A24" s="21">
        <v>12</v>
      </c>
      <c r="B24" s="15">
        <v>900</v>
      </c>
      <c r="C24" s="15">
        <v>90095</v>
      </c>
      <c r="D24" s="22" t="s">
        <v>55</v>
      </c>
      <c r="E24" s="18">
        <v>84000</v>
      </c>
      <c r="F24" s="18">
        <v>84000</v>
      </c>
      <c r="G24" s="18"/>
      <c r="H24" s="18"/>
      <c r="I24" s="18"/>
      <c r="J24" s="18" t="s">
        <v>36</v>
      </c>
    </row>
    <row r="25" spans="1:10" ht="16.5" customHeight="1">
      <c r="A25" s="29" t="s">
        <v>2</v>
      </c>
      <c r="B25" s="30"/>
      <c r="C25" s="30"/>
      <c r="D25" s="31"/>
      <c r="E25" s="17">
        <f>SUM(E22:E24)</f>
        <v>250000</v>
      </c>
      <c r="F25" s="17">
        <f>SUM(F22:F24)</f>
        <v>250000</v>
      </c>
      <c r="G25" s="17">
        <f>SUM(G22:G24)</f>
        <v>0</v>
      </c>
      <c r="H25" s="17">
        <f>SUM(H22:H24)</f>
        <v>0</v>
      </c>
      <c r="I25" s="17">
        <f>SUM(I22:I24)</f>
        <v>0</v>
      </c>
      <c r="J25" s="18"/>
    </row>
    <row r="26" spans="1:10" ht="16.5" customHeight="1">
      <c r="A26" s="25" t="s">
        <v>58</v>
      </c>
      <c r="B26" s="26"/>
      <c r="C26" s="27"/>
      <c r="D26" s="27"/>
      <c r="E26" s="27"/>
      <c r="F26" s="27"/>
      <c r="G26" s="27"/>
      <c r="H26" s="27"/>
      <c r="I26" s="27"/>
      <c r="J26" s="28"/>
    </row>
    <row r="27" spans="1:10" ht="24.75" customHeight="1">
      <c r="A27" s="21">
        <v>13</v>
      </c>
      <c r="B27" s="15">
        <v>921</v>
      </c>
      <c r="C27" s="15">
        <v>92109</v>
      </c>
      <c r="D27" s="22" t="s">
        <v>59</v>
      </c>
      <c r="E27" s="18">
        <v>16550</v>
      </c>
      <c r="F27" s="18">
        <v>16550</v>
      </c>
      <c r="G27" s="18"/>
      <c r="H27" s="18"/>
      <c r="I27" s="18"/>
      <c r="J27" s="18" t="s">
        <v>36</v>
      </c>
    </row>
    <row r="28" spans="1:10" ht="24.75" customHeight="1">
      <c r="A28" s="21">
        <v>14</v>
      </c>
      <c r="B28" s="15">
        <v>921</v>
      </c>
      <c r="C28" s="15">
        <v>92109</v>
      </c>
      <c r="D28" s="22" t="s">
        <v>60</v>
      </c>
      <c r="E28" s="18">
        <v>25092</v>
      </c>
      <c r="F28" s="18">
        <v>12546</v>
      </c>
      <c r="G28" s="18"/>
      <c r="H28" s="18"/>
      <c r="I28" s="18">
        <v>12546</v>
      </c>
      <c r="J28" s="18" t="s">
        <v>36</v>
      </c>
    </row>
    <row r="29" spans="1:10" ht="24.75" customHeight="1">
      <c r="A29" s="21">
        <v>15</v>
      </c>
      <c r="B29" s="15">
        <v>921</v>
      </c>
      <c r="C29" s="15">
        <v>92195</v>
      </c>
      <c r="D29" s="22" t="s">
        <v>62</v>
      </c>
      <c r="E29" s="18">
        <v>14495</v>
      </c>
      <c r="F29" s="18">
        <v>14495</v>
      </c>
      <c r="G29" s="18"/>
      <c r="H29" s="18"/>
      <c r="I29" s="18"/>
      <c r="J29" s="18" t="s">
        <v>36</v>
      </c>
    </row>
    <row r="30" spans="1:10" ht="16.5" customHeight="1">
      <c r="A30" s="29" t="s">
        <v>2</v>
      </c>
      <c r="B30" s="30"/>
      <c r="C30" s="30"/>
      <c r="D30" s="31"/>
      <c r="E30" s="17">
        <f>SUM(E27:E29)</f>
        <v>56137</v>
      </c>
      <c r="F30" s="17">
        <f>SUM(F27:F29)</f>
        <v>43591</v>
      </c>
      <c r="G30" s="17">
        <f>SUM(G27:G29)</f>
        <v>0</v>
      </c>
      <c r="H30" s="17">
        <f>SUM(H27:H29)</f>
        <v>0</v>
      </c>
      <c r="I30" s="17">
        <f>SUM(I27:I29)</f>
        <v>12546</v>
      </c>
      <c r="J30" s="18"/>
    </row>
    <row r="31" spans="1:10" ht="15.75" customHeight="1">
      <c r="A31" s="25" t="s">
        <v>27</v>
      </c>
      <c r="B31" s="26"/>
      <c r="C31" s="27"/>
      <c r="D31" s="27"/>
      <c r="E31" s="27"/>
      <c r="F31" s="27"/>
      <c r="G31" s="27"/>
      <c r="H31" s="27"/>
      <c r="I31" s="27"/>
      <c r="J31" s="28"/>
    </row>
    <row r="32" spans="1:10" ht="26.25" customHeight="1">
      <c r="A32" s="15">
        <v>16</v>
      </c>
      <c r="B32" s="15">
        <v>926</v>
      </c>
      <c r="C32" s="15">
        <v>92601</v>
      </c>
      <c r="D32" s="12" t="s">
        <v>42</v>
      </c>
      <c r="E32" s="18">
        <v>500000</v>
      </c>
      <c r="F32" s="18"/>
      <c r="G32" s="18"/>
      <c r="H32" s="18">
        <v>500000</v>
      </c>
      <c r="I32" s="18"/>
      <c r="J32" s="18" t="s">
        <v>36</v>
      </c>
    </row>
    <row r="33" spans="1:10" ht="26.25" customHeight="1">
      <c r="A33" s="15">
        <v>17</v>
      </c>
      <c r="B33" s="15">
        <v>926</v>
      </c>
      <c r="C33" s="15">
        <v>92601</v>
      </c>
      <c r="D33" s="12" t="s">
        <v>61</v>
      </c>
      <c r="E33" s="18">
        <v>20000</v>
      </c>
      <c r="F33" s="18">
        <v>20000</v>
      </c>
      <c r="G33" s="18"/>
      <c r="H33" s="18"/>
      <c r="I33" s="18"/>
      <c r="J33" s="18" t="s">
        <v>36</v>
      </c>
    </row>
    <row r="34" spans="1:10" ht="19.5" customHeight="1">
      <c r="A34" s="29" t="s">
        <v>2</v>
      </c>
      <c r="B34" s="30"/>
      <c r="C34" s="30"/>
      <c r="D34" s="31"/>
      <c r="E34" s="19">
        <f>SUM(E32:E33)</f>
        <v>520000</v>
      </c>
      <c r="F34" s="19">
        <f>SUM(F32:F33)</f>
        <v>20000</v>
      </c>
      <c r="G34" s="19">
        <f>SUM(G32:G33)</f>
        <v>0</v>
      </c>
      <c r="H34" s="19">
        <f>SUM(H32:H33)</f>
        <v>500000</v>
      </c>
      <c r="I34" s="19">
        <f>SUM(I32:I33)</f>
        <v>0</v>
      </c>
      <c r="J34" s="19"/>
    </row>
    <row r="35" spans="1:10" ht="24.75" customHeight="1">
      <c r="A35" s="32" t="s">
        <v>37</v>
      </c>
      <c r="B35" s="33"/>
      <c r="C35" s="33"/>
      <c r="D35" s="34"/>
      <c r="E35" s="20">
        <f>E17+E25+E34+E30+E20</f>
        <v>17622177</v>
      </c>
      <c r="F35" s="20">
        <f>F17+F25+F34+F30+F20</f>
        <v>2699631</v>
      </c>
      <c r="G35" s="20">
        <f>G17+G25+G34+G30+G20</f>
        <v>8650000</v>
      </c>
      <c r="H35" s="20">
        <f>H17+H25+H34+H30+H20</f>
        <v>3500000</v>
      </c>
      <c r="I35" s="20">
        <f>I17+I25+I34+I30+I20</f>
        <v>2772546</v>
      </c>
      <c r="J35" s="20"/>
    </row>
    <row r="36" ht="24.75" customHeight="1">
      <c r="F36" s="23"/>
    </row>
  </sheetData>
  <sheetProtection/>
  <mergeCells count="22">
    <mergeCell ref="D2:H2"/>
    <mergeCell ref="G1:H1"/>
    <mergeCell ref="A21:J21"/>
    <mergeCell ref="A17:D17"/>
    <mergeCell ref="I1:J1"/>
    <mergeCell ref="A8:J8"/>
    <mergeCell ref="E5:E6"/>
    <mergeCell ref="F5:I5"/>
    <mergeCell ref="C4:C6"/>
    <mergeCell ref="B4:B6"/>
    <mergeCell ref="J4:J6"/>
    <mergeCell ref="E4:I4"/>
    <mergeCell ref="A4:A6"/>
    <mergeCell ref="D4:D6"/>
    <mergeCell ref="A18:J18"/>
    <mergeCell ref="A20:D20"/>
    <mergeCell ref="A26:J26"/>
    <mergeCell ref="A30:D30"/>
    <mergeCell ref="A35:D35"/>
    <mergeCell ref="A31:J31"/>
    <mergeCell ref="A25:D25"/>
    <mergeCell ref="A34:D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62" t="s">
        <v>1</v>
      </c>
      <c r="B1" s="62" t="s">
        <v>5</v>
      </c>
      <c r="C1" s="62" t="s">
        <v>6</v>
      </c>
      <c r="D1" s="63" t="s">
        <v>7</v>
      </c>
      <c r="E1" s="66"/>
      <c r="F1" s="66"/>
      <c r="G1" s="66"/>
      <c r="H1" s="67"/>
      <c r="I1" s="59" t="s">
        <v>13</v>
      </c>
    </row>
    <row r="2" spans="1:9" ht="12.75">
      <c r="A2" s="62"/>
      <c r="B2" s="62"/>
      <c r="C2" s="62"/>
      <c r="D2" s="62" t="s">
        <v>35</v>
      </c>
      <c r="E2" s="63" t="s">
        <v>8</v>
      </c>
      <c r="F2" s="64"/>
      <c r="G2" s="64"/>
      <c r="H2" s="65"/>
      <c r="I2" s="60"/>
    </row>
    <row r="3" spans="1:9" ht="63.75">
      <c r="A3" s="62"/>
      <c r="B3" s="62"/>
      <c r="C3" s="62"/>
      <c r="D3" s="62"/>
      <c r="E3" s="9" t="s">
        <v>9</v>
      </c>
      <c r="F3" s="9" t="s">
        <v>10</v>
      </c>
      <c r="G3" s="9" t="s">
        <v>11</v>
      </c>
      <c r="H3" s="9" t="s">
        <v>12</v>
      </c>
      <c r="I3" s="61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51"/>
      <c r="B5" s="51"/>
      <c r="C5" s="51"/>
      <c r="D5" s="51"/>
      <c r="E5" s="51"/>
      <c r="F5" s="51"/>
      <c r="G5" s="51"/>
      <c r="H5" s="51"/>
      <c r="I5" s="52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55"/>
      <c r="B13" s="56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51"/>
      <c r="B14" s="51"/>
      <c r="C14" s="51"/>
      <c r="D14" s="51"/>
      <c r="E14" s="51"/>
      <c r="F14" s="51"/>
      <c r="G14" s="51"/>
      <c r="H14" s="51"/>
      <c r="I14" s="52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55"/>
      <c r="B18" s="56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55"/>
      <c r="B25" s="56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51"/>
      <c r="B26" s="51"/>
      <c r="C26" s="51"/>
      <c r="D26" s="51"/>
      <c r="E26" s="51"/>
      <c r="F26" s="51"/>
      <c r="G26" s="51"/>
      <c r="H26" s="51"/>
      <c r="I26" s="52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55"/>
      <c r="B28" s="56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51"/>
      <c r="B29" s="51"/>
      <c r="C29" s="51"/>
      <c r="D29" s="51"/>
      <c r="E29" s="51"/>
      <c r="F29" s="51"/>
      <c r="G29" s="51"/>
      <c r="H29" s="51"/>
      <c r="I29" s="52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55"/>
      <c r="B34" s="56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57"/>
      <c r="B35" s="58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47</v>
      </c>
      <c r="C40" s="23">
        <f>'zał. 4a'!F17+'zał. 4a'!G17+'zał. 4a'!H17</f>
        <v>13886040</v>
      </c>
    </row>
    <row r="41" spans="2:3" ht="12.75">
      <c r="B41" t="s">
        <v>63</v>
      </c>
      <c r="C41" s="23">
        <f>'zał. 4a'!F25</f>
        <v>250000</v>
      </c>
    </row>
    <row r="42" spans="2:3" ht="12.75">
      <c r="B42" t="s">
        <v>65</v>
      </c>
      <c r="C42" s="23">
        <f>'zał. 4a'!H34+'zał. 4a'!F34</f>
        <v>520000</v>
      </c>
    </row>
    <row r="43" spans="2:3" ht="12.75">
      <c r="B43" t="s">
        <v>64</v>
      </c>
      <c r="C43" s="23">
        <f>'zał. 4a'!F27+'zał. 4a'!E28</f>
        <v>41642</v>
      </c>
    </row>
    <row r="44" spans="2:3" ht="12.75">
      <c r="B44" t="s">
        <v>66</v>
      </c>
      <c r="C44" s="23">
        <f>'zał. 4a'!F20</f>
        <v>150000</v>
      </c>
    </row>
    <row r="45" spans="2:3" ht="12.75">
      <c r="B45" t="s">
        <v>48</v>
      </c>
      <c r="C45">
        <v>355099</v>
      </c>
    </row>
    <row r="46" ht="12.75">
      <c r="C46" s="23">
        <f>SUM(C40:C45)</f>
        <v>15202781</v>
      </c>
    </row>
  </sheetData>
  <sheetProtection/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2009-11-06T12:06:57Z</cp:lastPrinted>
  <dcterms:created xsi:type="dcterms:W3CDTF">2005-11-08T19:04:57Z</dcterms:created>
  <dcterms:modified xsi:type="dcterms:W3CDTF">2010-03-04T08:49:32Z</dcterms:modified>
  <cp:category/>
  <cp:version/>
  <cp:contentType/>
  <cp:contentStatus/>
</cp:coreProperties>
</file>